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ohnr\Documents\Documents (11)\Finance Committee\"/>
    </mc:Choice>
  </mc:AlternateContent>
  <xr:revisionPtr revIDLastSave="0" documentId="13_ncr:1_{EE9D0D53-EBB7-419B-956E-730DD1D81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0" i="1"/>
  <c r="G38" i="1"/>
  <c r="E10" i="1"/>
  <c r="E38" i="1"/>
  <c r="E26" i="1"/>
  <c r="G53" i="1" l="1"/>
  <c r="E53" i="1"/>
</calcChain>
</file>

<file path=xl/sharedStrings.xml><?xml version="1.0" encoding="utf-8"?>
<sst xmlns="http://schemas.openxmlformats.org/spreadsheetml/2006/main" count="67" uniqueCount="60">
  <si>
    <t xml:space="preserve">Newsletters </t>
  </si>
  <si>
    <t>Telephone</t>
  </si>
  <si>
    <t>Website</t>
  </si>
  <si>
    <t>Subscriptions</t>
  </si>
  <si>
    <t>Room Hire</t>
  </si>
  <si>
    <t>Internal Audit</t>
  </si>
  <si>
    <t>External Audit</t>
  </si>
  <si>
    <t>Insurance</t>
  </si>
  <si>
    <t>Gardening</t>
  </si>
  <si>
    <t>Dog Bins</t>
  </si>
  <si>
    <t>Garage Rental</t>
  </si>
  <si>
    <t>Bus Shelter</t>
  </si>
  <si>
    <t>Christmas Lights</t>
  </si>
  <si>
    <t xml:space="preserve">Tree &amp; Hedge Works </t>
  </si>
  <si>
    <t>Neighbourhood Plan</t>
  </si>
  <si>
    <t>RGMC</t>
  </si>
  <si>
    <t xml:space="preserve">TOTAL EXPENDITURE </t>
  </si>
  <si>
    <t>INCOME</t>
  </si>
  <si>
    <t xml:space="preserve">Garage Rents </t>
  </si>
  <si>
    <t>VAT</t>
  </si>
  <si>
    <t>Printing</t>
  </si>
  <si>
    <t>Training</t>
  </si>
  <si>
    <t>Chairman</t>
  </si>
  <si>
    <t>Honorary Citizen</t>
  </si>
  <si>
    <t xml:space="preserve">Amenity </t>
  </si>
  <si>
    <t xml:space="preserve">Safety </t>
  </si>
  <si>
    <t>Info Commissioner</t>
  </si>
  <si>
    <t>Wharfedale Greenway</t>
  </si>
  <si>
    <t xml:space="preserve">TOTAL INCOME </t>
  </si>
  <si>
    <t xml:space="preserve">Environment </t>
  </si>
  <si>
    <t>Special Project Fund</t>
  </si>
  <si>
    <t xml:space="preserve">Section 137 Grants </t>
  </si>
  <si>
    <t>Traffic Project</t>
  </si>
  <si>
    <t xml:space="preserve">Staffing Costs </t>
  </si>
  <si>
    <t>EXPENDITURE - Administration</t>
  </si>
  <si>
    <t xml:space="preserve">Halls and other grants </t>
  </si>
  <si>
    <t>NET BUDGET</t>
  </si>
  <si>
    <t xml:space="preserve">PRECEPT / COUNCIL TAX GRANT </t>
  </si>
  <si>
    <t>BALANCING FIGURE FROM RESERVES</t>
  </si>
  <si>
    <t xml:space="preserve">Loan Payments / Maintenance </t>
  </si>
  <si>
    <t xml:space="preserve">Bank Balances </t>
  </si>
  <si>
    <t>HSBC Main Account</t>
  </si>
  <si>
    <t>Business Account</t>
  </si>
  <si>
    <t xml:space="preserve">CIL Payment </t>
  </si>
  <si>
    <t xml:space="preserve">Bank interest/Transfer </t>
  </si>
  <si>
    <t>Grants / Donations</t>
  </si>
  <si>
    <t xml:space="preserve">Pool History Website </t>
  </si>
  <si>
    <t xml:space="preserve">War Memorial </t>
  </si>
  <si>
    <t>2023-24</t>
  </si>
  <si>
    <t xml:space="preserve"> </t>
  </si>
  <si>
    <t xml:space="preserve">Budget for Publication 2023-24 </t>
  </si>
  <si>
    <t xml:space="preserve">Final Budget 2023-24 </t>
  </si>
  <si>
    <t>2024-25</t>
  </si>
  <si>
    <t>2025-26</t>
  </si>
  <si>
    <t xml:space="preserve">Excludes interest </t>
  </si>
  <si>
    <t>Budget 2025-26</t>
  </si>
  <si>
    <t xml:space="preserve">Final budget 2025-26 </t>
  </si>
  <si>
    <t xml:space="preserve">Final Budget  2024-25 </t>
  </si>
  <si>
    <t xml:space="preserve">Finance/Draft Outturn budget 2025-26-Budget 2026-27 </t>
  </si>
  <si>
    <t xml:space="preserve"> Budget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</si>
</sst>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2" xfId="0" applyFont="1" applyBorder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1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" fontId="2" fillId="0" borderId="3" xfId="0" applyNumberFormat="1" applyFont="1" applyBorder="1"/>
    <xf numFmtId="0" fontId="2" fillId="0" borderId="5" xfId="0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0" fillId="0" borderId="0" xfId="0" applyNumberFormat="1"/>
    <xf numFmtId="164" fontId="5" fillId="0" borderId="0" xfId="0" applyNumberFormat="1" applyFont="1"/>
    <xf numFmtId="164" fontId="6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vertical="top" wrapText="1"/>
    </xf>
    <xf numFmtId="4" fontId="2" fillId="0" borderId="0" xfId="0" applyNumberFormat="1" applyFont="1"/>
    <xf numFmtId="164" fontId="7" fillId="0" borderId="0" xfId="0" applyNumberFormat="1" applyFont="1"/>
    <xf numFmtId="4" fontId="2" fillId="0" borderId="0" xfId="0" applyNumberFormat="1" applyFont="1" applyAlignment="1">
      <alignment horizontal="right"/>
    </xf>
    <xf numFmtId="164" fontId="2" fillId="0" borderId="3" xfId="0" applyNumberFormat="1" applyFont="1" applyBorder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top" wrapText="1"/>
    </xf>
    <xf numFmtId="0" fontId="8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14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2" zoomScaleNormal="100" workbookViewId="0">
      <selection activeCell="A2" sqref="A2"/>
    </sheetView>
  </sheetViews>
  <sheetFormatPr defaultRowHeight="14.5" x14ac:dyDescent="0.35"/>
  <cols>
    <col min="1" max="1" width="19.90625" customWidth="1"/>
    <col min="2" max="2" width="11.7265625" style="2" customWidth="1"/>
    <col min="3" max="3" width="11.6328125" style="2" customWidth="1"/>
    <col min="4" max="4" width="8.7265625" style="21"/>
    <col min="5" max="5" width="9.90625" style="14" bestFit="1" customWidth="1"/>
    <col min="7" max="7" width="8.90625" style="18" bestFit="1" customWidth="1"/>
  </cols>
  <sheetData>
    <row r="1" spans="1:7" s="16" customFormat="1" ht="14.5" hidden="1" customHeight="1" x14ac:dyDescent="0.35">
      <c r="A1" s="16" t="s">
        <v>50</v>
      </c>
      <c r="E1" s="17"/>
      <c r="G1" s="18"/>
    </row>
    <row r="2" spans="1:7" x14ac:dyDescent="0.35">
      <c r="A2" s="27" t="s">
        <v>58</v>
      </c>
      <c r="B2" s="3"/>
      <c r="C2" s="3"/>
      <c r="D2" s="28"/>
    </row>
    <row r="3" spans="1:7" ht="24" x14ac:dyDescent="0.35">
      <c r="A3" s="3" t="s">
        <v>17</v>
      </c>
      <c r="B3" s="8" t="s">
        <v>51</v>
      </c>
      <c r="C3" s="8" t="s">
        <v>57</v>
      </c>
      <c r="D3" s="20" t="s">
        <v>55</v>
      </c>
      <c r="E3" s="26" t="s">
        <v>56</v>
      </c>
      <c r="G3" s="18" t="s">
        <v>59</v>
      </c>
    </row>
    <row r="4" spans="1:7" x14ac:dyDescent="0.35">
      <c r="A4" s="2" t="s">
        <v>18</v>
      </c>
      <c r="B4" s="7">
        <v>1852.76</v>
      </c>
      <c r="C4" s="7">
        <v>1795.48</v>
      </c>
      <c r="D4" s="7">
        <v>1790</v>
      </c>
      <c r="E4" s="14">
        <v>1725.44</v>
      </c>
      <c r="G4" s="18">
        <v>1790</v>
      </c>
    </row>
    <row r="5" spans="1:7" x14ac:dyDescent="0.35">
      <c r="A5" s="2" t="s">
        <v>19</v>
      </c>
      <c r="B5" s="7">
        <v>5540</v>
      </c>
      <c r="C5" s="7">
        <v>1364.64</v>
      </c>
      <c r="D5" s="7">
        <v>6000</v>
      </c>
      <c r="E5" s="14">
        <v>6829.8</v>
      </c>
      <c r="G5" s="18">
        <v>1600</v>
      </c>
    </row>
    <row r="6" spans="1:7" x14ac:dyDescent="0.35">
      <c r="A6" s="2" t="s">
        <v>44</v>
      </c>
      <c r="B6" s="7">
        <v>0</v>
      </c>
      <c r="C6" s="7">
        <v>669.59</v>
      </c>
      <c r="D6" s="7">
        <v>600</v>
      </c>
      <c r="E6" s="14">
        <v>424.86</v>
      </c>
      <c r="G6" s="18">
        <v>600</v>
      </c>
    </row>
    <row r="7" spans="1:7" x14ac:dyDescent="0.35">
      <c r="A7" s="2" t="s">
        <v>15</v>
      </c>
      <c r="B7" s="7">
        <v>0</v>
      </c>
      <c r="C7" s="7">
        <v>0</v>
      </c>
      <c r="D7" s="7">
        <v>0</v>
      </c>
      <c r="E7" s="14">
        <v>0</v>
      </c>
      <c r="G7" s="18">
        <v>0</v>
      </c>
    </row>
    <row r="8" spans="1:7" x14ac:dyDescent="0.35">
      <c r="A8" s="2" t="s">
        <v>45</v>
      </c>
      <c r="B8" s="7">
        <v>1467</v>
      </c>
      <c r="C8" s="7">
        <v>10242</v>
      </c>
      <c r="D8" s="7">
        <v>3503.87</v>
      </c>
      <c r="E8" s="14">
        <v>3803.87</v>
      </c>
      <c r="G8" s="18">
        <v>220</v>
      </c>
    </row>
    <row r="9" spans="1:7" x14ac:dyDescent="0.35">
      <c r="A9" s="2" t="s">
        <v>43</v>
      </c>
      <c r="B9" s="7">
        <v>0</v>
      </c>
      <c r="C9" s="7">
        <v>17103.13</v>
      </c>
      <c r="D9" s="7">
        <v>0</v>
      </c>
      <c r="E9" s="14">
        <v>73125.64</v>
      </c>
      <c r="G9" s="18">
        <v>0</v>
      </c>
    </row>
    <row r="10" spans="1:7" ht="15" thickBot="1" x14ac:dyDescent="0.4">
      <c r="A10" s="5" t="s">
        <v>28</v>
      </c>
      <c r="B10" s="9">
        <v>8859.76</v>
      </c>
      <c r="C10" s="9">
        <v>31174.84</v>
      </c>
      <c r="D10" s="9">
        <v>11893.87</v>
      </c>
      <c r="E10" s="15">
        <f>SUM(E4:E9)</f>
        <v>85909.61</v>
      </c>
      <c r="G10" s="19">
        <f>SUM(G4:G9)</f>
        <v>4210</v>
      </c>
    </row>
    <row r="11" spans="1:7" ht="15" thickTop="1" x14ac:dyDescent="0.35">
      <c r="A11" s="3" t="s">
        <v>34</v>
      </c>
      <c r="B11" s="7" t="s">
        <v>49</v>
      </c>
      <c r="C11" s="7"/>
    </row>
    <row r="12" spans="1:7" x14ac:dyDescent="0.35">
      <c r="A12" s="2" t="s">
        <v>20</v>
      </c>
      <c r="B12" s="7">
        <v>504.71</v>
      </c>
      <c r="C12" s="7">
        <v>707.74</v>
      </c>
      <c r="D12" s="7">
        <v>1100</v>
      </c>
      <c r="E12" s="14">
        <v>1534.65</v>
      </c>
      <c r="G12" s="18">
        <v>1000</v>
      </c>
    </row>
    <row r="13" spans="1:7" x14ac:dyDescent="0.35">
      <c r="A13" s="2" t="s">
        <v>0</v>
      </c>
      <c r="B13" s="7">
        <v>0</v>
      </c>
      <c r="C13" s="7">
        <v>0</v>
      </c>
      <c r="D13" s="7">
        <v>0</v>
      </c>
      <c r="E13" s="14">
        <v>0</v>
      </c>
      <c r="G13" s="18">
        <v>0</v>
      </c>
    </row>
    <row r="14" spans="1:7" x14ac:dyDescent="0.35">
      <c r="A14" s="2" t="s">
        <v>1</v>
      </c>
      <c r="B14" s="7">
        <v>0</v>
      </c>
      <c r="C14" s="7">
        <v>0</v>
      </c>
      <c r="D14" s="7">
        <v>0</v>
      </c>
      <c r="E14" s="14">
        <v>0</v>
      </c>
      <c r="G14" s="18">
        <v>0</v>
      </c>
    </row>
    <row r="15" spans="1:7" x14ac:dyDescent="0.35">
      <c r="A15" s="2" t="s">
        <v>2</v>
      </c>
      <c r="B15" s="7">
        <v>523.19000000000005</v>
      </c>
      <c r="C15" s="7">
        <v>850.38</v>
      </c>
      <c r="D15" s="7">
        <v>900</v>
      </c>
      <c r="E15" s="14">
        <v>686.98</v>
      </c>
      <c r="G15" s="18">
        <v>900</v>
      </c>
    </row>
    <row r="16" spans="1:7" x14ac:dyDescent="0.35">
      <c r="A16" s="2" t="s">
        <v>3</v>
      </c>
      <c r="B16" s="7">
        <v>608</v>
      </c>
      <c r="C16" s="7">
        <v>633</v>
      </c>
      <c r="D16" s="7">
        <v>650</v>
      </c>
      <c r="E16" s="14">
        <v>658</v>
      </c>
      <c r="G16" s="18">
        <v>700</v>
      </c>
    </row>
    <row r="17" spans="1:13" x14ac:dyDescent="0.35">
      <c r="A17" s="2" t="s">
        <v>21</v>
      </c>
      <c r="B17" s="7">
        <v>30</v>
      </c>
      <c r="C17" s="7">
        <v>0</v>
      </c>
      <c r="D17" s="7">
        <v>0</v>
      </c>
      <c r="E17" s="14">
        <v>0</v>
      </c>
      <c r="G17" s="18">
        <v>0</v>
      </c>
    </row>
    <row r="18" spans="1:13" x14ac:dyDescent="0.35">
      <c r="A18" s="2" t="s">
        <v>4</v>
      </c>
      <c r="B18" s="7">
        <v>98</v>
      </c>
      <c r="C18" s="7">
        <v>84</v>
      </c>
      <c r="D18" s="7">
        <v>100</v>
      </c>
      <c r="E18" s="14">
        <v>0</v>
      </c>
      <c r="G18" s="18">
        <v>0</v>
      </c>
      <c r="M18" t="s">
        <v>49</v>
      </c>
    </row>
    <row r="19" spans="1:13" x14ac:dyDescent="0.35">
      <c r="A19" s="2" t="s">
        <v>5</v>
      </c>
      <c r="B19" s="7">
        <v>150</v>
      </c>
      <c r="C19" s="7">
        <v>150</v>
      </c>
      <c r="D19" s="7">
        <v>175</v>
      </c>
      <c r="E19" s="14">
        <v>175</v>
      </c>
      <c r="G19" s="18">
        <v>180</v>
      </c>
    </row>
    <row r="20" spans="1:13" x14ac:dyDescent="0.35">
      <c r="A20" s="2" t="s">
        <v>6</v>
      </c>
      <c r="B20" s="7">
        <v>378</v>
      </c>
      <c r="C20" s="7">
        <v>378</v>
      </c>
      <c r="D20" s="7">
        <v>400</v>
      </c>
      <c r="E20" s="14">
        <v>378</v>
      </c>
      <c r="G20" s="18">
        <v>400</v>
      </c>
    </row>
    <row r="21" spans="1:13" x14ac:dyDescent="0.35">
      <c r="A21" s="2" t="s">
        <v>7</v>
      </c>
      <c r="B21" s="7">
        <v>1629.88</v>
      </c>
      <c r="C21" s="7">
        <v>1650.12</v>
      </c>
      <c r="D21" s="7">
        <v>1850</v>
      </c>
      <c r="E21" s="14">
        <v>1680.07</v>
      </c>
      <c r="G21" s="18">
        <v>1800</v>
      </c>
    </row>
    <row r="22" spans="1:13" x14ac:dyDescent="0.35">
      <c r="A22" s="2" t="s">
        <v>22</v>
      </c>
      <c r="B22" s="7">
        <v>200</v>
      </c>
      <c r="C22" s="7">
        <v>200</v>
      </c>
      <c r="D22" s="7">
        <v>200</v>
      </c>
      <c r="E22" s="14">
        <v>200</v>
      </c>
      <c r="G22" s="18">
        <v>200</v>
      </c>
    </row>
    <row r="23" spans="1:13" x14ac:dyDescent="0.35">
      <c r="A23" s="2" t="s">
        <v>23</v>
      </c>
      <c r="B23" s="7">
        <v>225</v>
      </c>
      <c r="C23" s="7">
        <v>172.69</v>
      </c>
      <c r="D23" s="7">
        <v>250</v>
      </c>
      <c r="E23" s="14">
        <v>340.25</v>
      </c>
      <c r="G23" s="18">
        <v>500</v>
      </c>
    </row>
    <row r="24" spans="1:13" x14ac:dyDescent="0.35">
      <c r="A24" s="2" t="s">
        <v>46</v>
      </c>
      <c r="B24" s="7">
        <v>195</v>
      </c>
      <c r="C24" s="7">
        <v>195</v>
      </c>
      <c r="D24" s="7">
        <v>195</v>
      </c>
      <c r="E24" s="14">
        <v>220</v>
      </c>
      <c r="G24" s="18">
        <v>250</v>
      </c>
    </row>
    <row r="25" spans="1:13" x14ac:dyDescent="0.35">
      <c r="A25" s="2" t="s">
        <v>26</v>
      </c>
      <c r="B25" s="7">
        <v>35</v>
      </c>
      <c r="C25" s="7">
        <v>35</v>
      </c>
      <c r="D25" s="7">
        <v>35</v>
      </c>
      <c r="E25" s="14">
        <v>47</v>
      </c>
      <c r="G25" s="18">
        <v>47</v>
      </c>
    </row>
    <row r="26" spans="1:13" ht="15" thickBot="1" x14ac:dyDescent="0.4">
      <c r="A26" s="6"/>
      <c r="B26" s="10">
        <v>4576.78</v>
      </c>
      <c r="C26" s="9">
        <v>5052.93</v>
      </c>
      <c r="D26" s="9">
        <v>5855</v>
      </c>
      <c r="E26" s="15">
        <f>SUM(E12:E25)</f>
        <v>5919.95</v>
      </c>
      <c r="G26" s="19">
        <f>SUM(G12:G25)</f>
        <v>5977</v>
      </c>
    </row>
    <row r="27" spans="1:13" ht="15" thickTop="1" x14ac:dyDescent="0.35">
      <c r="A27" s="3" t="s">
        <v>29</v>
      </c>
      <c r="B27" s="7" t="s">
        <v>49</v>
      </c>
      <c r="C27" s="7"/>
    </row>
    <row r="28" spans="1:13" x14ac:dyDescent="0.35">
      <c r="A28" s="2" t="s">
        <v>8</v>
      </c>
      <c r="B28" s="7">
        <v>3285.96</v>
      </c>
      <c r="C28" s="7">
        <v>2365</v>
      </c>
      <c r="D28" s="7">
        <v>4000</v>
      </c>
      <c r="E28" s="14">
        <v>3090</v>
      </c>
      <c r="G28" s="18">
        <v>4000</v>
      </c>
    </row>
    <row r="29" spans="1:13" x14ac:dyDescent="0.35">
      <c r="A29" s="2" t="s">
        <v>9</v>
      </c>
      <c r="B29" s="7">
        <v>0</v>
      </c>
      <c r="C29" s="7">
        <v>0</v>
      </c>
      <c r="D29" s="7">
        <v>2200</v>
      </c>
      <c r="E29" s="14">
        <v>0</v>
      </c>
      <c r="G29" s="18">
        <v>2200</v>
      </c>
    </row>
    <row r="30" spans="1:13" x14ac:dyDescent="0.35">
      <c r="A30" s="2" t="s">
        <v>10</v>
      </c>
      <c r="B30" s="7">
        <v>505.79</v>
      </c>
      <c r="C30" s="7">
        <v>551.33000000000004</v>
      </c>
      <c r="D30" s="7">
        <v>600</v>
      </c>
      <c r="E30" s="14">
        <v>564.41999999999996</v>
      </c>
      <c r="G30" s="18">
        <v>600</v>
      </c>
    </row>
    <row r="31" spans="1:13" x14ac:dyDescent="0.35">
      <c r="A31" s="2" t="s">
        <v>11</v>
      </c>
      <c r="B31" s="7">
        <v>0</v>
      </c>
      <c r="C31" s="7">
        <v>60</v>
      </c>
      <c r="D31" s="7">
        <v>60</v>
      </c>
      <c r="E31" s="14">
        <v>0</v>
      </c>
      <c r="G31" s="18">
        <v>0</v>
      </c>
    </row>
    <row r="32" spans="1:13" x14ac:dyDescent="0.35">
      <c r="A32" s="2" t="s">
        <v>47</v>
      </c>
      <c r="B32" s="7">
        <v>0</v>
      </c>
      <c r="C32" s="7">
        <v>0</v>
      </c>
      <c r="D32" s="7">
        <v>0</v>
      </c>
      <c r="E32" s="14">
        <v>0</v>
      </c>
      <c r="G32" s="18">
        <v>0</v>
      </c>
    </row>
    <row r="33" spans="1:7" x14ac:dyDescent="0.35">
      <c r="A33" s="2" t="s">
        <v>24</v>
      </c>
      <c r="B33" s="7">
        <v>3649.19</v>
      </c>
      <c r="C33" s="7">
        <v>37234.03</v>
      </c>
      <c r="D33" s="7">
        <v>6000</v>
      </c>
      <c r="E33" s="14">
        <v>4489.87</v>
      </c>
      <c r="G33" s="18">
        <v>6000</v>
      </c>
    </row>
    <row r="34" spans="1:7" x14ac:dyDescent="0.35">
      <c r="A34" s="2" t="s">
        <v>25</v>
      </c>
      <c r="B34" s="7">
        <v>0</v>
      </c>
      <c r="C34" s="7">
        <v>0</v>
      </c>
      <c r="D34" s="7">
        <v>50</v>
      </c>
      <c r="E34" s="14">
        <v>0</v>
      </c>
      <c r="G34" s="18">
        <v>100</v>
      </c>
    </row>
    <row r="35" spans="1:7" x14ac:dyDescent="0.35">
      <c r="A35" s="2" t="s">
        <v>12</v>
      </c>
      <c r="B35" s="7">
        <v>2407.1999999999998</v>
      </c>
      <c r="C35" s="7">
        <v>2157.6</v>
      </c>
      <c r="D35" s="7">
        <v>4000</v>
      </c>
      <c r="E35" s="14">
        <v>2340</v>
      </c>
      <c r="G35" s="18">
        <v>4000</v>
      </c>
    </row>
    <row r="36" spans="1:7" x14ac:dyDescent="0.35">
      <c r="A36" s="2" t="s">
        <v>13</v>
      </c>
      <c r="B36" s="7">
        <v>1314</v>
      </c>
      <c r="C36" s="7">
        <v>150</v>
      </c>
      <c r="D36" s="7">
        <v>2000</v>
      </c>
      <c r="E36" s="14">
        <v>72</v>
      </c>
      <c r="G36" s="18">
        <v>3000</v>
      </c>
    </row>
    <row r="37" spans="1:7" x14ac:dyDescent="0.35">
      <c r="A37" s="2"/>
      <c r="B37" s="7"/>
      <c r="C37" s="7"/>
      <c r="D37" s="7"/>
    </row>
    <row r="38" spans="1:7" ht="15" thickBot="1" x14ac:dyDescent="0.4">
      <c r="A38" s="6"/>
      <c r="B38" s="10">
        <v>11162.14</v>
      </c>
      <c r="C38" s="9">
        <v>42517.96</v>
      </c>
      <c r="D38" s="9">
        <v>18910</v>
      </c>
      <c r="E38" s="15">
        <f>+SUM(E28:E37)</f>
        <v>10556.29</v>
      </c>
      <c r="F38" t="s">
        <v>49</v>
      </c>
      <c r="G38" s="19">
        <f>SUM(G28:G37)</f>
        <v>19900</v>
      </c>
    </row>
    <row r="39" spans="1:7" ht="15" thickTop="1" x14ac:dyDescent="0.35">
      <c r="A39" s="3" t="s">
        <v>30</v>
      </c>
      <c r="D39" s="7"/>
    </row>
    <row r="40" spans="1:7" x14ac:dyDescent="0.35">
      <c r="A40" s="2" t="s">
        <v>27</v>
      </c>
      <c r="B40" s="7">
        <v>0</v>
      </c>
      <c r="C40" s="7">
        <v>0</v>
      </c>
      <c r="D40" s="7">
        <v>0</v>
      </c>
      <c r="E40" s="14">
        <v>0</v>
      </c>
      <c r="G40" s="18">
        <v>0</v>
      </c>
    </row>
    <row r="41" spans="1:7" x14ac:dyDescent="0.35">
      <c r="A41" s="2" t="s">
        <v>14</v>
      </c>
      <c r="B41" s="7">
        <v>0</v>
      </c>
      <c r="C41" s="7">
        <v>17.98</v>
      </c>
      <c r="D41" s="7">
        <v>4000</v>
      </c>
      <c r="E41" s="14">
        <v>566.59</v>
      </c>
      <c r="G41" s="18">
        <v>0</v>
      </c>
    </row>
    <row r="42" spans="1:7" ht="15" thickBot="1" x14ac:dyDescent="0.4">
      <c r="A42" s="6"/>
      <c r="B42" s="10">
        <v>0</v>
      </c>
      <c r="C42" s="9">
        <v>17.98</v>
      </c>
      <c r="D42" s="9">
        <v>4000</v>
      </c>
      <c r="E42" s="15">
        <v>566.59</v>
      </c>
      <c r="G42" s="19">
        <v>0</v>
      </c>
    </row>
    <row r="43" spans="1:7" ht="15" thickTop="1" x14ac:dyDescent="0.35">
      <c r="A43" s="3" t="s">
        <v>31</v>
      </c>
      <c r="D43" s="7"/>
    </row>
    <row r="44" spans="1:7" x14ac:dyDescent="0.35">
      <c r="A44" s="2" t="s">
        <v>35</v>
      </c>
      <c r="B44" s="7">
        <v>3826.5</v>
      </c>
      <c r="C44" s="7">
        <v>2890.5</v>
      </c>
      <c r="D44" s="7">
        <v>3500</v>
      </c>
      <c r="E44" s="14">
        <v>2981</v>
      </c>
      <c r="G44" s="18">
        <v>3500</v>
      </c>
    </row>
    <row r="45" spans="1:7" ht="15" thickBot="1" x14ac:dyDescent="0.4">
      <c r="A45" s="6"/>
      <c r="B45" s="10">
        <v>3826.5</v>
      </c>
      <c r="C45" s="9">
        <v>2890.5</v>
      </c>
      <c r="D45" s="9">
        <v>3500</v>
      </c>
      <c r="E45" s="15">
        <v>2981</v>
      </c>
      <c r="G45" s="19">
        <v>3500</v>
      </c>
    </row>
    <row r="46" spans="1:7" ht="15" thickTop="1" x14ac:dyDescent="0.35">
      <c r="A46" s="3"/>
      <c r="D46" s="7"/>
    </row>
    <row r="47" spans="1:7" x14ac:dyDescent="0.35">
      <c r="A47" s="3" t="s">
        <v>33</v>
      </c>
      <c r="B47" s="7">
        <v>30157.38</v>
      </c>
      <c r="C47" s="7">
        <v>28069.98</v>
      </c>
      <c r="D47" s="7">
        <v>33000</v>
      </c>
      <c r="E47" s="14">
        <v>30024.32</v>
      </c>
      <c r="G47" s="18">
        <v>32000</v>
      </c>
    </row>
    <row r="48" spans="1:7" ht="15" thickBot="1" x14ac:dyDescent="0.4">
      <c r="A48" s="13"/>
      <c r="B48" s="10">
        <v>30157.38</v>
      </c>
      <c r="C48" s="9">
        <v>28069.98</v>
      </c>
      <c r="D48" s="9">
        <v>33000</v>
      </c>
      <c r="E48" s="15">
        <v>30024.32</v>
      </c>
      <c r="G48" s="19">
        <v>32000</v>
      </c>
    </row>
    <row r="49" spans="1:7" ht="15" thickTop="1" x14ac:dyDescent="0.35">
      <c r="A49" s="3" t="s">
        <v>32</v>
      </c>
      <c r="D49" s="7"/>
    </row>
    <row r="50" spans="1:7" x14ac:dyDescent="0.35">
      <c r="A50" s="2" t="s">
        <v>39</v>
      </c>
      <c r="B50" s="7">
        <v>0</v>
      </c>
      <c r="C50" s="7">
        <v>0</v>
      </c>
      <c r="D50" s="7">
        <v>0</v>
      </c>
      <c r="E50" s="14">
        <v>0</v>
      </c>
      <c r="G50" s="18">
        <v>0</v>
      </c>
    </row>
    <row r="51" spans="1:7" ht="15" thickBot="1" x14ac:dyDescent="0.4">
      <c r="A51" s="6"/>
      <c r="B51" s="10">
        <v>0</v>
      </c>
      <c r="C51" s="9">
        <v>0</v>
      </c>
      <c r="D51" s="9">
        <v>0</v>
      </c>
      <c r="E51" s="15">
        <v>1</v>
      </c>
      <c r="G51" s="19">
        <v>0</v>
      </c>
    </row>
    <row r="52" spans="1:7" ht="15" thickTop="1" x14ac:dyDescent="0.35">
      <c r="A52" s="2"/>
      <c r="D52" s="7"/>
    </row>
    <row r="53" spans="1:7" ht="15" thickBot="1" x14ac:dyDescent="0.4">
      <c r="A53" s="5" t="s">
        <v>16</v>
      </c>
      <c r="B53" s="10">
        <v>49722.8</v>
      </c>
      <c r="C53" s="9">
        <v>78549.350000000006</v>
      </c>
      <c r="D53" s="9">
        <v>65265</v>
      </c>
      <c r="E53" s="15">
        <f>SUM(E26+E38+E42+E45+E48)</f>
        <v>50048.15</v>
      </c>
      <c r="G53" s="19">
        <f>SUM(G26+G38+G42+G45+G48+G51)</f>
        <v>61377</v>
      </c>
    </row>
    <row r="54" spans="1:7" ht="15" thickTop="1" x14ac:dyDescent="0.35">
      <c r="A54" s="3"/>
    </row>
    <row r="55" spans="1:7" x14ac:dyDescent="0.35">
      <c r="A55" s="2" t="s">
        <v>16</v>
      </c>
      <c r="B55" s="7">
        <v>49722.8</v>
      </c>
      <c r="C55" s="7">
        <v>78549.350000000006</v>
      </c>
      <c r="D55" s="21">
        <v>65265</v>
      </c>
      <c r="E55" s="14">
        <v>50048.15</v>
      </c>
      <c r="G55" s="18">
        <v>61377</v>
      </c>
    </row>
    <row r="56" spans="1:7" s="4" customFormat="1" ht="15" customHeight="1" x14ac:dyDescent="0.25">
      <c r="A56" s="2" t="s">
        <v>28</v>
      </c>
      <c r="B56" s="7">
        <v>8859.76</v>
      </c>
      <c r="C56" s="7">
        <v>31174.84</v>
      </c>
      <c r="D56" s="21">
        <v>11293.87</v>
      </c>
      <c r="E56" s="14">
        <v>85484.75</v>
      </c>
      <c r="G56" s="18">
        <v>4210</v>
      </c>
    </row>
    <row r="57" spans="1:7" s="4" customFormat="1" ht="15" customHeight="1" x14ac:dyDescent="0.25">
      <c r="A57" s="2" t="s">
        <v>36</v>
      </c>
      <c r="B57" s="7">
        <v>40863.040000000001</v>
      </c>
      <c r="C57" s="7">
        <v>47374.69</v>
      </c>
      <c r="D57" s="21">
        <v>53971.13</v>
      </c>
      <c r="E57" s="14">
        <v>35436.6</v>
      </c>
      <c r="G57" s="18">
        <v>56267</v>
      </c>
    </row>
    <row r="58" spans="1:7" x14ac:dyDescent="0.35">
      <c r="A58" s="2" t="s">
        <v>37</v>
      </c>
      <c r="B58" s="7">
        <v>53840</v>
      </c>
      <c r="C58" s="7">
        <v>58882</v>
      </c>
      <c r="D58" s="21">
        <v>58895</v>
      </c>
      <c r="E58" s="14">
        <v>58895</v>
      </c>
      <c r="G58" s="18">
        <v>58929</v>
      </c>
    </row>
    <row r="59" spans="1:7" s="4" customFormat="1" ht="15" customHeight="1" x14ac:dyDescent="0.25">
      <c r="A59" s="2" t="s">
        <v>38</v>
      </c>
      <c r="B59" s="7">
        <v>12976.96</v>
      </c>
      <c r="C59" s="22">
        <v>10837.9</v>
      </c>
      <c r="D59" s="21">
        <v>4923.87</v>
      </c>
      <c r="E59" s="14">
        <v>94331.16</v>
      </c>
      <c r="G59" s="18">
        <v>2662</v>
      </c>
    </row>
    <row r="60" spans="1:7" x14ac:dyDescent="0.35">
      <c r="A60" s="1"/>
      <c r="B60" s="2" t="s">
        <v>49</v>
      </c>
      <c r="E60" s="2" t="s">
        <v>54</v>
      </c>
    </row>
    <row r="61" spans="1:7" x14ac:dyDescent="0.35">
      <c r="A61" s="1"/>
      <c r="E61" s="14" t="s">
        <v>49</v>
      </c>
    </row>
    <row r="62" spans="1:7" x14ac:dyDescent="0.35">
      <c r="A62" s="1"/>
      <c r="B62" s="7"/>
      <c r="C62" s="7"/>
    </row>
    <row r="63" spans="1:7" x14ac:dyDescent="0.35">
      <c r="A63" s="2" t="s">
        <v>40</v>
      </c>
      <c r="B63" s="11" t="s">
        <v>48</v>
      </c>
      <c r="C63" s="11" t="s">
        <v>52</v>
      </c>
      <c r="D63" s="23"/>
      <c r="E63" s="25" t="s">
        <v>53</v>
      </c>
    </row>
    <row r="64" spans="1:7" x14ac:dyDescent="0.35">
      <c r="A64" s="2" t="s">
        <v>41</v>
      </c>
      <c r="B64" s="7">
        <v>54095.46</v>
      </c>
      <c r="C64" s="7">
        <v>54933.36</v>
      </c>
      <c r="E64" s="14">
        <v>149264.95999999999</v>
      </c>
    </row>
    <row r="65" spans="1:5" x14ac:dyDescent="0.35">
      <c r="A65" s="2" t="s">
        <v>42</v>
      </c>
      <c r="B65" s="7">
        <v>35446.26</v>
      </c>
      <c r="C65" s="7">
        <v>36115.85</v>
      </c>
      <c r="E65" s="14">
        <v>36540.71</v>
      </c>
    </row>
    <row r="66" spans="1:5" x14ac:dyDescent="0.35">
      <c r="A66" s="2"/>
      <c r="B66" s="7"/>
      <c r="C66" s="7"/>
    </row>
    <row r="67" spans="1:5" ht="15" thickBot="1" x14ac:dyDescent="0.4">
      <c r="A67" s="1"/>
      <c r="B67" s="7"/>
      <c r="C67" s="7"/>
    </row>
    <row r="68" spans="1:5" ht="15" thickTop="1" x14ac:dyDescent="0.35">
      <c r="A68" s="1"/>
      <c r="B68" s="12">
        <v>79541.72</v>
      </c>
      <c r="C68" s="24">
        <v>91049.03</v>
      </c>
      <c r="D68" s="12"/>
    </row>
    <row r="69" spans="1:5" x14ac:dyDescent="0.35">
      <c r="A69" s="1"/>
      <c r="C69" s="7"/>
    </row>
    <row r="70" spans="1:5" x14ac:dyDescent="0.35">
      <c r="A70" s="1"/>
      <c r="B70" s="14"/>
      <c r="C70" s="21"/>
      <c r="D70"/>
    </row>
  </sheetData>
  <pageMargins left="0.70866141732283472" right="0.70866141732283472" top="0.3937007874015748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poolparishcouncil</dc:creator>
  <cp:lastModifiedBy>John Ryan</cp:lastModifiedBy>
  <cp:lastPrinted>2026-03-30T11:11:52Z</cp:lastPrinted>
  <dcterms:created xsi:type="dcterms:W3CDTF">2014-12-29T12:42:27Z</dcterms:created>
  <dcterms:modified xsi:type="dcterms:W3CDTF">2026-06-08T09:29:48Z</dcterms:modified>
</cp:coreProperties>
</file>